
<file path=[Content_Types].xml><?xml version="1.0" encoding="utf-8"?>
<Types xmlns="http://schemas.openxmlformats.org/package/2006/content-types">
  <Override PartName="/xl/drawings/drawing2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enerife" sheetId="1" state="visible" r:id="rId2"/>
    <sheet name="Gran Canaria" sheetId="2" state="visible" r:id="rId3"/>
    <sheet name="Hoja3" sheetId="3" state="visible" r:id="rId4"/>
  </sheets>
  <definedNames>
    <definedName function="false" hidden="true" localSheetId="1" name="_xlnm._FilterDatabase" vbProcedure="false">'Gran Canaria'!$A$1:$H$22</definedName>
    <definedName function="false" hidden="true" localSheetId="0" name="_xlnm._FilterDatabase" vbProcedure="false">Tenerife!$A$1:$H$32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<sst xmlns="http://schemas.openxmlformats.org/spreadsheetml/2006/main" count="178" uniqueCount="118">
  <si>
    <t xml:space="preserve">Isla</t>
  </si>
  <si>
    <t xml:space="preserve">Municipio</t>
  </si>
  <si>
    <t xml:space="preserve">Ayuntamientos </t>
  </si>
  <si>
    <t xml:space="preserve"> ITCanarias 2017</t>
  </si>
  <si>
    <t xml:space="preserve"> Población 2017</t>
  </si>
  <si>
    <t xml:space="preserve">Pnderación 2017</t>
  </si>
  <si>
    <t xml:space="preserve">ITCanarias 2016</t>
  </si>
  <si>
    <t xml:space="preserve">Población 2016</t>
  </si>
  <si>
    <t xml:space="preserve">Ponderación 2016</t>
  </si>
  <si>
    <t xml:space="preserve">Tenerife</t>
  </si>
  <si>
    <t xml:space="preserve">Adeje</t>
  </si>
  <si>
    <t xml:space="preserve">Ayuntamiento de Adeje</t>
  </si>
  <si>
    <t xml:space="preserve">Arafo</t>
  </si>
  <si>
    <t xml:space="preserve">Ayuntamiento de Arafo</t>
  </si>
  <si>
    <t xml:space="preserve">Arico</t>
  </si>
  <si>
    <t xml:space="preserve">Ayuntamiento de Arico</t>
  </si>
  <si>
    <t xml:space="preserve">Arona</t>
  </si>
  <si>
    <t xml:space="preserve">Ayuntamiento de Arona</t>
  </si>
  <si>
    <t xml:space="preserve">Buenavista del Norte</t>
  </si>
  <si>
    <t xml:space="preserve">Ayuntamiento de Buenavista del Norte</t>
  </si>
  <si>
    <t xml:space="preserve">Candelaria</t>
  </si>
  <si>
    <t xml:space="preserve">Ayuntamiento de Candelaria</t>
  </si>
  <si>
    <t xml:space="preserve">El Rosario</t>
  </si>
  <si>
    <t xml:space="preserve">Ayuntamiento de El Rosario</t>
  </si>
  <si>
    <t xml:space="preserve">El Sauzal </t>
  </si>
  <si>
    <t xml:space="preserve">Ayuntamiento de El Sauzal</t>
  </si>
  <si>
    <t xml:space="preserve">El Tanque</t>
  </si>
  <si>
    <t xml:space="preserve">Ayuntamiento de El Tanque</t>
  </si>
  <si>
    <t xml:space="preserve">Fasnia</t>
  </si>
  <si>
    <t xml:space="preserve">Ayuntamiento de Fasnia</t>
  </si>
  <si>
    <t xml:space="preserve">Garachico</t>
  </si>
  <si>
    <t xml:space="preserve">Ayuntamiento de Garachico</t>
  </si>
  <si>
    <t xml:space="preserve">Granadilla de Abona</t>
  </si>
  <si>
    <t xml:space="preserve">Ayuntamiento de Granadilla de Abona</t>
  </si>
  <si>
    <t xml:space="preserve">Guía de Isora</t>
  </si>
  <si>
    <t xml:space="preserve">Ayuntamiento de Guía de Isora</t>
  </si>
  <si>
    <t xml:space="preserve">Güímar</t>
  </si>
  <si>
    <t xml:space="preserve">Ayuntamiento de Güímar</t>
  </si>
  <si>
    <t xml:space="preserve">Icod de los Vinos</t>
  </si>
  <si>
    <t xml:space="preserve">Ayuntamiento de Icod de Los Vinos</t>
  </si>
  <si>
    <t xml:space="preserve">La Guancha </t>
  </si>
  <si>
    <t xml:space="preserve">Ayuntamiento de La Guancha</t>
  </si>
  <si>
    <t xml:space="preserve">La Matanza de Acentejo</t>
  </si>
  <si>
    <t xml:space="preserve">Ayuntamiento de La Matanza de Acentejo</t>
  </si>
  <si>
    <t xml:space="preserve">La Orotava</t>
  </si>
  <si>
    <t xml:space="preserve">Ayuntamiento de La Orotava</t>
  </si>
  <si>
    <t xml:space="preserve">La Victoria de Acentejo </t>
  </si>
  <si>
    <t xml:space="preserve">Ayuntamiento de La Victoria de Acentejo</t>
  </si>
  <si>
    <t xml:space="preserve">Los Realejos</t>
  </si>
  <si>
    <t xml:space="preserve">Ayuntamiento de Los Realejos</t>
  </si>
  <si>
    <t xml:space="preserve">Los Silos</t>
  </si>
  <si>
    <t xml:space="preserve">Ayuntamiento de Los Silos</t>
  </si>
  <si>
    <t xml:space="preserve">Puerto de la Cruz</t>
  </si>
  <si>
    <t xml:space="preserve">Ayuntamiento de Puerto de La Cruz</t>
  </si>
  <si>
    <t xml:space="preserve">San Cristóbal de La Laguna</t>
  </si>
  <si>
    <t xml:space="preserve">Ayuntamiento de San Cristóbal de La Laguna</t>
  </si>
  <si>
    <t xml:space="preserve">San Juan de la Rambla</t>
  </si>
  <si>
    <t xml:space="preserve">Ayuntamiento de San Juan de la Rambla</t>
  </si>
  <si>
    <t xml:space="preserve">San Miguel de Abona</t>
  </si>
  <si>
    <t xml:space="preserve">Ayuntamiento de San Miguel de Abona</t>
  </si>
  <si>
    <t xml:space="preserve">Santa Cruz de Tenerife</t>
  </si>
  <si>
    <t xml:space="preserve">Ayuntamiento de Santa Cruz de Tenerife</t>
  </si>
  <si>
    <t xml:space="preserve">Santa Úrsula</t>
  </si>
  <si>
    <t xml:space="preserve">Ayuntamiento de Santa Úrsula</t>
  </si>
  <si>
    <t xml:space="preserve">Santiago del Teide</t>
  </si>
  <si>
    <t xml:space="preserve">Ayuntamiento de Santiago del Teide</t>
  </si>
  <si>
    <t xml:space="preserve">Tacoronte</t>
  </si>
  <si>
    <t xml:space="preserve">Ayuntamiento de Tacoronte</t>
  </si>
  <si>
    <t xml:space="preserve">Tegueste</t>
  </si>
  <si>
    <t xml:space="preserve">Ayuntamiento de Tegueste</t>
  </si>
  <si>
    <t xml:space="preserve">Vilaflor </t>
  </si>
  <si>
    <t xml:space="preserve">Ayuntamiento de Vilaflor</t>
  </si>
  <si>
    <t xml:space="preserve">Media </t>
  </si>
  <si>
    <t xml:space="preserve">Media ponderada por la población</t>
  </si>
  <si>
    <t xml:space="preserve">Gran Canaria</t>
  </si>
  <si>
    <t xml:space="preserve">Agaete</t>
  </si>
  <si>
    <t xml:space="preserve">Ayuntamiento de Agaete</t>
  </si>
  <si>
    <t xml:space="preserve">Artenara</t>
  </si>
  <si>
    <t xml:space="preserve">Ayuntamiento de Artenara</t>
  </si>
  <si>
    <t xml:space="preserve">Arucas</t>
  </si>
  <si>
    <t xml:space="preserve">Ayuntamiento de Arucas</t>
  </si>
  <si>
    <t xml:space="preserve">Firgas</t>
  </si>
  <si>
    <t xml:space="preserve">Ayuntamiento de Firgas</t>
  </si>
  <si>
    <t xml:space="preserve">Gáldar</t>
  </si>
  <si>
    <t xml:space="preserve">Ayuntamiento de Gáldar</t>
  </si>
  <si>
    <t xml:space="preserve">Ingenio</t>
  </si>
  <si>
    <t xml:space="preserve">Ayuntamiento de Ingenio</t>
  </si>
  <si>
    <t xml:space="preserve">La Aldea de San Nicolás</t>
  </si>
  <si>
    <t xml:space="preserve">Ayuntamiento de La Aldea de San Nicolás</t>
  </si>
  <si>
    <t xml:space="preserve">Las Palmas de Gran Canaria </t>
  </si>
  <si>
    <t xml:space="preserve">Ayuntamiento de Las Palmas de Gran Canaria</t>
  </si>
  <si>
    <t xml:space="preserve">Mogán</t>
  </si>
  <si>
    <t xml:space="preserve">Ayuntamiento de Mogán</t>
  </si>
  <si>
    <t xml:space="preserve">Moya</t>
  </si>
  <si>
    <t xml:space="preserve">Ayuntamiento de Moya</t>
  </si>
  <si>
    <t xml:space="preserve">San Bartolomé de Tirajana</t>
  </si>
  <si>
    <t xml:space="preserve">Ayuntamiento de San Bartolomé de Tirajana</t>
  </si>
  <si>
    <t xml:space="preserve">Santa Brígida</t>
  </si>
  <si>
    <t xml:space="preserve">Ayuntamiento de Santa Brígida</t>
  </si>
  <si>
    <t xml:space="preserve">Santa Lucía de Tirajana</t>
  </si>
  <si>
    <t xml:space="preserve">Ayuntamiento de Santa Lucía de Tirajana</t>
  </si>
  <si>
    <t xml:space="preserve">Tejeda</t>
  </si>
  <si>
    <t xml:space="preserve">Ayuntamiento de Tejeda</t>
  </si>
  <si>
    <t xml:space="preserve">Telde</t>
  </si>
  <si>
    <t xml:space="preserve">Ayuntamiento de Telde</t>
  </si>
  <si>
    <t xml:space="preserve">Teror</t>
  </si>
  <si>
    <t xml:space="preserve">Ayuntamiento de Teror</t>
  </si>
  <si>
    <t xml:space="preserve">Valleseco</t>
  </si>
  <si>
    <t xml:space="preserve">Ayuntamiento de Valleseco</t>
  </si>
  <si>
    <t xml:space="preserve">La Vega de San Mateo</t>
  </si>
  <si>
    <t xml:space="preserve">Ayuntamiento de Vega de San Mateo</t>
  </si>
  <si>
    <t xml:space="preserve">Gran Canaria </t>
  </si>
  <si>
    <t xml:space="preserve">Agüimes</t>
  </si>
  <si>
    <t xml:space="preserve">Ayuntamiento de Agüimes</t>
  </si>
  <si>
    <t xml:space="preserve">Santa María de Guía </t>
  </si>
  <si>
    <t xml:space="preserve">Ayuntamiento de Santa María de Guía</t>
  </si>
  <si>
    <t xml:space="preserve">Valsequillo </t>
  </si>
  <si>
    <t xml:space="preserve">Ayuntamiento de Valsequillo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</si>
</sst>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0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RowHeight="15" zeroHeight="false" outlineLevelRow="0" outlineLevelCol="1"/>
  <cols>
    <col collapsed="false" customWidth="true" hidden="false" outlineLevel="0" max="1" min="1" style="0" width="16"/>
    <col collapsed="false" customWidth="true" hidden="false" outlineLevel="0" max="2" min="2" style="0" width="22.85"/>
    <col collapsed="false" customWidth="true" hidden="false" outlineLevel="0" max="3" min="3" style="0" width="37.7"/>
    <col collapsed="false" customWidth="false" hidden="false" outlineLevel="0" max="4" min="4" style="0" width="11.43"/>
    <col collapsed="false" customWidth="false" hidden="true" outlineLevel="1" max="5" min="5" style="0" width="11.43"/>
    <col collapsed="false" customWidth="true" hidden="true" outlineLevel="1" max="6" min="6" style="0" width="11.71"/>
    <col collapsed="false" customWidth="false" hidden="false" outlineLevel="0" max="7" min="7" style="0" width="11.43"/>
    <col collapsed="false" customWidth="false" hidden="true" outlineLevel="1" max="8" min="8" style="0" width="11.43"/>
    <col collapsed="false" customWidth="true" hidden="true" outlineLevel="1" max="9" min="9" style="0" width="11.71"/>
    <col collapsed="false" customWidth="false" hidden="false" outlineLevel="0" max="1025" min="10" style="0" width="11.43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5" hidden="false" customHeight="false" outlineLevel="0" collapsed="false">
      <c r="A2" s="2" t="s">
        <v>9</v>
      </c>
      <c r="B2" s="3" t="s">
        <v>10</v>
      </c>
      <c r="C2" s="4" t="s">
        <v>11</v>
      </c>
      <c r="D2" s="5" t="n">
        <v>3.67</v>
      </c>
      <c r="E2" s="6" t="n">
        <v>46833</v>
      </c>
      <c r="F2" s="7" t="n">
        <f aca="false">D2*E2</f>
        <v>171877.11</v>
      </c>
      <c r="G2" s="5" t="n">
        <v>0.631845238095238</v>
      </c>
      <c r="H2" s="6" t="n">
        <v>47316</v>
      </c>
      <c r="I2" s="7" t="n">
        <f aca="false">G2*H2</f>
        <v>29896.3892857143</v>
      </c>
    </row>
    <row r="3" customFormat="false" ht="15" hidden="false" customHeight="false" outlineLevel="0" collapsed="false">
      <c r="A3" s="2" t="s">
        <v>9</v>
      </c>
      <c r="B3" s="3" t="s">
        <v>12</v>
      </c>
      <c r="C3" s="4" t="s">
        <v>13</v>
      </c>
      <c r="D3" s="5" t="n">
        <v>6.783</v>
      </c>
      <c r="E3" s="6" t="n">
        <v>5531</v>
      </c>
      <c r="F3" s="7" t="n">
        <f aca="false">D3*E3</f>
        <v>37516.773</v>
      </c>
      <c r="G3" s="5" t="n">
        <v>4.32651072885448</v>
      </c>
      <c r="H3" s="6" t="n">
        <v>5458</v>
      </c>
      <c r="I3" s="7" t="n">
        <f aca="false">G3*H3</f>
        <v>23614.0955580877</v>
      </c>
    </row>
    <row r="4" customFormat="false" ht="15" hidden="false" customHeight="false" outlineLevel="0" collapsed="false">
      <c r="A4" s="2" t="s">
        <v>9</v>
      </c>
      <c r="B4" s="3" t="s">
        <v>14</v>
      </c>
      <c r="C4" s="4" t="s">
        <v>15</v>
      </c>
      <c r="D4" s="5" t="n">
        <v>8.634</v>
      </c>
      <c r="E4" s="6" t="n">
        <v>7594</v>
      </c>
      <c r="F4" s="7" t="n">
        <f aca="false">D4*E4</f>
        <v>65566.596</v>
      </c>
      <c r="G4" s="5" t="n">
        <v>7.24219595508658</v>
      </c>
      <c r="H4" s="6" t="n">
        <v>7423</v>
      </c>
      <c r="I4" s="7" t="n">
        <f aca="false">G4*H4</f>
        <v>53758.8205746077</v>
      </c>
    </row>
    <row r="5" customFormat="false" ht="15" hidden="false" customHeight="false" outlineLevel="0" collapsed="false">
      <c r="A5" s="2" t="s">
        <v>9</v>
      </c>
      <c r="B5" s="3" t="s">
        <v>16</v>
      </c>
      <c r="C5" s="4" t="s">
        <v>17</v>
      </c>
      <c r="D5" s="5" t="n">
        <v>6.556</v>
      </c>
      <c r="E5" s="6" t="n">
        <v>78930</v>
      </c>
      <c r="F5" s="7" t="n">
        <f aca="false">D5*E5</f>
        <v>517465.08</v>
      </c>
      <c r="G5" s="5" t="n">
        <v>5.11277039973915</v>
      </c>
      <c r="H5" s="6" t="n">
        <v>79172</v>
      </c>
      <c r="I5" s="7" t="n">
        <f aca="false">G5*H5</f>
        <v>404788.258088148</v>
      </c>
    </row>
    <row r="6" customFormat="false" ht="15" hidden="false" customHeight="false" outlineLevel="0" collapsed="false">
      <c r="A6" s="2" t="s">
        <v>9</v>
      </c>
      <c r="B6" s="3" t="s">
        <v>18</v>
      </c>
      <c r="C6" s="4" t="s">
        <v>19</v>
      </c>
      <c r="D6" s="5" t="n">
        <v>9.407</v>
      </c>
      <c r="E6" s="6" t="n">
        <v>4797</v>
      </c>
      <c r="F6" s="7" t="n">
        <f aca="false">D6*E6</f>
        <v>45125.379</v>
      </c>
      <c r="G6" s="5" t="n">
        <v>1.31339285714286</v>
      </c>
      <c r="H6" s="6" t="n">
        <v>4832</v>
      </c>
      <c r="I6" s="7" t="n">
        <f aca="false">G6*H6</f>
        <v>6346.3142857143</v>
      </c>
    </row>
    <row r="7" customFormat="false" ht="15" hidden="false" customHeight="false" outlineLevel="0" collapsed="false">
      <c r="A7" s="2" t="s">
        <v>9</v>
      </c>
      <c r="B7" s="3" t="s">
        <v>20</v>
      </c>
      <c r="C7" s="4" t="s">
        <v>21</v>
      </c>
      <c r="D7" s="5" t="n">
        <v>9.036</v>
      </c>
      <c r="E7" s="6" t="n">
        <v>27149</v>
      </c>
      <c r="F7" s="7" t="n">
        <f aca="false">D7*E7</f>
        <v>245318.364</v>
      </c>
      <c r="G7" s="5" t="n">
        <v>6.29151542901543</v>
      </c>
      <c r="H7" s="6" t="n">
        <v>26746</v>
      </c>
      <c r="I7" s="7" t="n">
        <f aca="false">G7*H7</f>
        <v>168272.871664447</v>
      </c>
    </row>
    <row r="8" customFormat="false" ht="15" hidden="false" customHeight="false" outlineLevel="0" collapsed="false">
      <c r="A8" s="2" t="s">
        <v>9</v>
      </c>
      <c r="B8" s="3" t="s">
        <v>22</v>
      </c>
      <c r="C8" s="4" t="s">
        <v>23</v>
      </c>
      <c r="D8" s="5" t="n">
        <v>5.093</v>
      </c>
      <c r="E8" s="6" t="n">
        <v>17312</v>
      </c>
      <c r="F8" s="7" t="n">
        <f aca="false">D8*E8</f>
        <v>88170.016</v>
      </c>
      <c r="G8" s="5" t="n">
        <v>3.66964285714286</v>
      </c>
      <c r="H8" s="6" t="n">
        <v>17191</v>
      </c>
      <c r="I8" s="7" t="n">
        <f aca="false">G8*H8</f>
        <v>63084.8303571429</v>
      </c>
    </row>
    <row r="9" customFormat="false" ht="15" hidden="false" customHeight="false" outlineLevel="0" collapsed="false">
      <c r="A9" s="2" t="s">
        <v>9</v>
      </c>
      <c r="B9" s="3" t="s">
        <v>24</v>
      </c>
      <c r="C9" s="4" t="s">
        <v>25</v>
      </c>
      <c r="D9" s="5" t="n">
        <v>9.74</v>
      </c>
      <c r="E9" s="6" t="n">
        <v>8873</v>
      </c>
      <c r="F9" s="7" t="n">
        <f aca="false">D9*E9</f>
        <v>86423.02</v>
      </c>
      <c r="G9" s="5" t="n">
        <v>7.2042196518759</v>
      </c>
      <c r="H9" s="6" t="n">
        <v>8873</v>
      </c>
      <c r="I9" s="7" t="n">
        <f aca="false">G9*H9</f>
        <v>63923.0409710949</v>
      </c>
    </row>
    <row r="10" customFormat="false" ht="15" hidden="false" customHeight="false" outlineLevel="0" collapsed="false">
      <c r="A10" s="2" t="s">
        <v>9</v>
      </c>
      <c r="B10" s="3" t="s">
        <v>26</v>
      </c>
      <c r="C10" s="4" t="s">
        <v>27</v>
      </c>
      <c r="D10" s="5" t="n">
        <v>4.01</v>
      </c>
      <c r="E10" s="6" t="n">
        <v>2650</v>
      </c>
      <c r="F10" s="7" t="n">
        <f aca="false">D10*E10</f>
        <v>10626.5</v>
      </c>
      <c r="G10" s="5" t="n">
        <v>1.85714285714286</v>
      </c>
      <c r="H10" s="6" t="n">
        <v>2658</v>
      </c>
      <c r="I10" s="7" t="n">
        <f aca="false">G10*H10</f>
        <v>4936.28571428572</v>
      </c>
    </row>
    <row r="11" customFormat="false" ht="15" hidden="false" customHeight="false" outlineLevel="0" collapsed="false">
      <c r="A11" s="2" t="s">
        <v>9</v>
      </c>
      <c r="B11" s="3" t="s">
        <v>28</v>
      </c>
      <c r="C11" s="4" t="s">
        <v>29</v>
      </c>
      <c r="D11" s="5" t="n">
        <v>9.6</v>
      </c>
      <c r="E11" s="6" t="n">
        <v>2743</v>
      </c>
      <c r="F11" s="7" t="n">
        <f aca="false">D11*E11</f>
        <v>26332.8</v>
      </c>
      <c r="G11" s="5" t="n">
        <v>8.9012897258991</v>
      </c>
      <c r="H11" s="6" t="n">
        <v>2783</v>
      </c>
      <c r="I11" s="7" t="n">
        <f aca="false">G11*H11</f>
        <v>24772.2893071772</v>
      </c>
    </row>
    <row r="12" customFormat="false" ht="15" hidden="false" customHeight="false" outlineLevel="0" collapsed="false">
      <c r="A12" s="2" t="s">
        <v>9</v>
      </c>
      <c r="B12" s="3" t="s">
        <v>30</v>
      </c>
      <c r="C12" s="4" t="s">
        <v>31</v>
      </c>
      <c r="D12" s="5" t="n">
        <v>6.82</v>
      </c>
      <c r="E12" s="6" t="n">
        <v>4827</v>
      </c>
      <c r="F12" s="7" t="n">
        <f aca="false">D12*E12</f>
        <v>32920.14</v>
      </c>
      <c r="G12" s="5" t="n">
        <v>2.13392857142857</v>
      </c>
      <c r="H12" s="6" t="n">
        <v>4916</v>
      </c>
      <c r="I12" s="7" t="n">
        <f aca="false">G12*H12</f>
        <v>10490.3928571429</v>
      </c>
    </row>
    <row r="13" customFormat="false" ht="15" hidden="false" customHeight="false" outlineLevel="0" collapsed="false">
      <c r="A13" s="2" t="s">
        <v>9</v>
      </c>
      <c r="B13" s="3" t="s">
        <v>32</v>
      </c>
      <c r="C13" s="4" t="s">
        <v>33</v>
      </c>
      <c r="D13" s="5" t="n">
        <v>7.137</v>
      </c>
      <c r="E13" s="6" t="n">
        <v>46816</v>
      </c>
      <c r="F13" s="7" t="n">
        <f aca="false">D13*E13</f>
        <v>334125.792</v>
      </c>
      <c r="G13" s="5" t="n">
        <v>0</v>
      </c>
      <c r="H13" s="6" t="n">
        <v>45332</v>
      </c>
      <c r="I13" s="7" t="n">
        <f aca="false">G13*H13</f>
        <v>0</v>
      </c>
    </row>
    <row r="14" customFormat="false" ht="15" hidden="false" customHeight="false" outlineLevel="0" collapsed="false">
      <c r="A14" s="2" t="s">
        <v>9</v>
      </c>
      <c r="B14" s="3" t="s">
        <v>34</v>
      </c>
      <c r="C14" s="4" t="s">
        <v>35</v>
      </c>
      <c r="D14" s="5" t="n">
        <v>3.94</v>
      </c>
      <c r="E14" s="6" t="n">
        <v>20537</v>
      </c>
      <c r="F14" s="7" t="n">
        <f aca="false">D14*E14</f>
        <v>80915.78</v>
      </c>
      <c r="G14" s="5" t="n">
        <v>2.25639880952381</v>
      </c>
      <c r="H14" s="6" t="n">
        <v>20460</v>
      </c>
      <c r="I14" s="7" t="n">
        <f aca="false">G14*H14</f>
        <v>46165.9196428572</v>
      </c>
    </row>
    <row r="15" customFormat="false" ht="15" hidden="false" customHeight="false" outlineLevel="0" collapsed="false">
      <c r="A15" s="2" t="s">
        <v>9</v>
      </c>
      <c r="B15" s="3" t="s">
        <v>36</v>
      </c>
      <c r="C15" s="4" t="s">
        <v>37</v>
      </c>
      <c r="D15" s="5" t="n">
        <v>6.647</v>
      </c>
      <c r="E15" s="6" t="n">
        <v>19273</v>
      </c>
      <c r="F15" s="7" t="n">
        <f aca="false">D15*E15</f>
        <v>128107.631</v>
      </c>
      <c r="G15" s="5" t="n">
        <v>7.58556209415584</v>
      </c>
      <c r="H15" s="6" t="n">
        <v>19000</v>
      </c>
      <c r="I15" s="7" t="n">
        <f aca="false">G15*H15</f>
        <v>144125.679788961</v>
      </c>
    </row>
    <row r="16" customFormat="false" ht="15" hidden="false" customHeight="false" outlineLevel="0" collapsed="false">
      <c r="A16" s="2" t="s">
        <v>9</v>
      </c>
      <c r="B16" s="3" t="s">
        <v>38</v>
      </c>
      <c r="C16" s="4" t="s">
        <v>39</v>
      </c>
      <c r="D16" s="5" t="n">
        <v>2.866</v>
      </c>
      <c r="E16" s="6" t="n">
        <v>22558</v>
      </c>
      <c r="F16" s="7" t="n">
        <f aca="false">D16*E16</f>
        <v>64651.228</v>
      </c>
      <c r="G16" s="5" t="n">
        <v>1.72662450396825</v>
      </c>
      <c r="H16" s="6" t="n">
        <v>22606</v>
      </c>
      <c r="I16" s="7" t="n">
        <f aca="false">G16*H16</f>
        <v>39032.0735367063</v>
      </c>
    </row>
    <row r="17" customFormat="false" ht="15" hidden="false" customHeight="false" outlineLevel="0" collapsed="false">
      <c r="A17" s="2" t="s">
        <v>9</v>
      </c>
      <c r="B17" s="3" t="s">
        <v>40</v>
      </c>
      <c r="C17" s="4" t="s">
        <v>41</v>
      </c>
      <c r="D17" s="5" t="n">
        <v>2.84</v>
      </c>
      <c r="E17" s="6" t="n">
        <v>5426</v>
      </c>
      <c r="F17" s="7" t="n">
        <f aca="false">D17*E17</f>
        <v>15409.84</v>
      </c>
      <c r="G17" s="5" t="n">
        <v>2.88758116883117</v>
      </c>
      <c r="H17" s="6" t="n">
        <v>5423</v>
      </c>
      <c r="I17" s="7" t="n">
        <f aca="false">G17*H17</f>
        <v>15659.3526785714</v>
      </c>
    </row>
    <row r="18" customFormat="false" ht="15" hidden="false" customHeight="false" outlineLevel="0" collapsed="false">
      <c r="A18" s="2" t="s">
        <v>9</v>
      </c>
      <c r="B18" s="3" t="s">
        <v>42</v>
      </c>
      <c r="C18" s="4" t="s">
        <v>43</v>
      </c>
      <c r="D18" s="5" t="n">
        <v>7.773</v>
      </c>
      <c r="E18" s="6" t="n">
        <v>8854</v>
      </c>
      <c r="F18" s="7" t="n">
        <f aca="false">D18*E18</f>
        <v>68822.142</v>
      </c>
      <c r="G18" s="5" t="n">
        <v>2.48660714285714</v>
      </c>
      <c r="H18" s="6" t="n">
        <v>8772</v>
      </c>
      <c r="I18" s="7" t="n">
        <f aca="false">G18*H18</f>
        <v>21812.5178571428</v>
      </c>
    </row>
    <row r="19" customFormat="false" ht="15" hidden="false" customHeight="false" outlineLevel="0" collapsed="false">
      <c r="A19" s="2" t="s">
        <v>9</v>
      </c>
      <c r="B19" s="3" t="s">
        <v>44</v>
      </c>
      <c r="C19" s="4" t="s">
        <v>45</v>
      </c>
      <c r="D19" s="5" t="n">
        <v>6.087</v>
      </c>
      <c r="E19" s="6" t="n">
        <v>41500</v>
      </c>
      <c r="F19" s="7" t="n">
        <f aca="false">D19*E19</f>
        <v>252610.5</v>
      </c>
      <c r="G19" s="5" t="n">
        <v>1.08915693681319</v>
      </c>
      <c r="H19" s="6" t="n">
        <v>41294</v>
      </c>
      <c r="I19" s="7" t="n">
        <f aca="false">G19*H19</f>
        <v>44975.6465487639</v>
      </c>
    </row>
    <row r="20" customFormat="false" ht="15" hidden="false" customHeight="false" outlineLevel="0" collapsed="false">
      <c r="A20" s="2" t="s">
        <v>9</v>
      </c>
      <c r="B20" s="3" t="s">
        <v>46</v>
      </c>
      <c r="C20" s="4" t="s">
        <v>47</v>
      </c>
      <c r="D20" s="5" t="n">
        <v>8.726</v>
      </c>
      <c r="E20" s="6" t="n">
        <v>8969</v>
      </c>
      <c r="F20" s="7" t="n">
        <f aca="false">D20*E20</f>
        <v>78263.494</v>
      </c>
      <c r="G20" s="5" t="n">
        <v>1.84821428571429</v>
      </c>
      <c r="H20" s="6" t="n">
        <v>8969</v>
      </c>
      <c r="I20" s="7" t="n">
        <f aca="false">G20*H20</f>
        <v>16576.6339285715</v>
      </c>
    </row>
    <row r="21" customFormat="false" ht="15" hidden="false" customHeight="false" outlineLevel="0" collapsed="false">
      <c r="A21" s="2" t="s">
        <v>9</v>
      </c>
      <c r="B21" s="3" t="s">
        <v>48</v>
      </c>
      <c r="C21" s="4" t="s">
        <v>49</v>
      </c>
      <c r="D21" s="5" t="n">
        <v>8.536</v>
      </c>
      <c r="E21" s="6" t="n">
        <v>36218</v>
      </c>
      <c r="F21" s="7" t="n">
        <f aca="false">D21*E21</f>
        <v>309156.848</v>
      </c>
      <c r="G21" s="5" t="n">
        <v>6.84356398809524</v>
      </c>
      <c r="H21" s="6" t="n">
        <v>36149</v>
      </c>
      <c r="I21" s="7" t="n">
        <f aca="false">G21*H21</f>
        <v>247387.994605655</v>
      </c>
    </row>
    <row r="22" customFormat="false" ht="15" hidden="false" customHeight="false" outlineLevel="0" collapsed="false">
      <c r="A22" s="2" t="s">
        <v>9</v>
      </c>
      <c r="B22" s="3" t="s">
        <v>50</v>
      </c>
      <c r="C22" s="4" t="s">
        <v>51</v>
      </c>
      <c r="D22" s="5" t="n">
        <v>3.403</v>
      </c>
      <c r="E22" s="6" t="n">
        <v>4848</v>
      </c>
      <c r="F22" s="7" t="n">
        <f aca="false">D22*E22</f>
        <v>16497.744</v>
      </c>
      <c r="G22" s="5" t="n">
        <v>0</v>
      </c>
      <c r="H22" s="6" t="n">
        <v>4786</v>
      </c>
      <c r="I22" s="7" t="n">
        <f aca="false">G22*H22</f>
        <v>0</v>
      </c>
    </row>
    <row r="23" customFormat="false" ht="15" hidden="false" customHeight="false" outlineLevel="0" collapsed="false">
      <c r="A23" s="2" t="s">
        <v>9</v>
      </c>
      <c r="B23" s="3" t="s">
        <v>52</v>
      </c>
      <c r="C23" s="4" t="s">
        <v>53</v>
      </c>
      <c r="D23" s="5" t="n">
        <v>3.21</v>
      </c>
      <c r="E23" s="6" t="n">
        <v>30036</v>
      </c>
      <c r="F23" s="7" t="n">
        <f aca="false">D23*E23</f>
        <v>96415.56</v>
      </c>
      <c r="G23" s="5" t="n">
        <v>2.34077380952381</v>
      </c>
      <c r="H23" s="6" t="n">
        <v>29497</v>
      </c>
      <c r="I23" s="7" t="n">
        <f aca="false">G23*H23</f>
        <v>69045.8050595238</v>
      </c>
    </row>
    <row r="24" customFormat="false" ht="15" hidden="false" customHeight="false" outlineLevel="0" collapsed="false">
      <c r="A24" s="2" t="s">
        <v>9</v>
      </c>
      <c r="B24" s="8" t="s">
        <v>54</v>
      </c>
      <c r="C24" s="4" t="s">
        <v>55</v>
      </c>
      <c r="D24" s="5" t="n">
        <v>9.167</v>
      </c>
      <c r="E24" s="6" t="n">
        <v>153655</v>
      </c>
      <c r="F24" s="7" t="n">
        <f aca="false">D24*E24</f>
        <v>1408555.385</v>
      </c>
      <c r="G24" s="5" t="n">
        <v>6.45421063311688</v>
      </c>
      <c r="H24" s="6" t="n">
        <v>153111</v>
      </c>
      <c r="I24" s="7" t="n">
        <f aca="false">G24*H24</f>
        <v>988210.644247159</v>
      </c>
    </row>
    <row r="25" customFormat="false" ht="15" hidden="false" customHeight="false" outlineLevel="0" collapsed="false">
      <c r="A25" s="2" t="s">
        <v>9</v>
      </c>
      <c r="B25" s="3" t="s">
        <v>56</v>
      </c>
      <c r="C25" s="4" t="s">
        <v>57</v>
      </c>
      <c r="D25" s="5" t="n">
        <v>7.213</v>
      </c>
      <c r="E25" s="6" t="n">
        <v>4828</v>
      </c>
      <c r="F25" s="7" t="n">
        <f aca="false">D25*E25</f>
        <v>34824.364</v>
      </c>
      <c r="G25" s="5" t="n">
        <v>6.22445380140693</v>
      </c>
      <c r="H25" s="6" t="n">
        <v>4910</v>
      </c>
      <c r="I25" s="7" t="n">
        <f aca="false">G25*H25</f>
        <v>30562.068164908</v>
      </c>
    </row>
    <row r="26" customFormat="false" ht="15" hidden="false" customHeight="false" outlineLevel="0" collapsed="false">
      <c r="A26" s="2" t="s">
        <v>9</v>
      </c>
      <c r="B26" s="3" t="s">
        <v>58</v>
      </c>
      <c r="C26" s="4" t="s">
        <v>59</v>
      </c>
      <c r="D26" s="5" t="n">
        <v>3.337</v>
      </c>
      <c r="E26" s="6" t="n">
        <v>18887</v>
      </c>
      <c r="F26" s="7" t="n">
        <f aca="false">D26*E26</f>
        <v>63025.919</v>
      </c>
      <c r="G26" s="5" t="n">
        <v>3.20008116883117</v>
      </c>
      <c r="H26" s="6" t="n">
        <v>17870</v>
      </c>
      <c r="I26" s="7" t="n">
        <f aca="false">G26*H26</f>
        <v>57185.450487013</v>
      </c>
    </row>
    <row r="27" customFormat="false" ht="15" hidden="false" customHeight="false" outlineLevel="0" collapsed="false">
      <c r="A27" s="2" t="s">
        <v>9</v>
      </c>
      <c r="B27" s="3" t="s">
        <v>60</v>
      </c>
      <c r="C27" s="4" t="s">
        <v>61</v>
      </c>
      <c r="D27" s="5" t="n">
        <v>9.236</v>
      </c>
      <c r="E27" s="6" t="n">
        <v>203692</v>
      </c>
      <c r="F27" s="7" t="n">
        <f aca="false">D27*E27</f>
        <v>1881299.312</v>
      </c>
      <c r="G27" s="5" t="n">
        <v>5.07455044955045</v>
      </c>
      <c r="H27" s="6" t="n">
        <v>203585</v>
      </c>
      <c r="I27" s="7" t="n">
        <f aca="false">G27*H27</f>
        <v>1033102.35327173</v>
      </c>
    </row>
    <row r="28" customFormat="false" ht="15" hidden="false" customHeight="false" outlineLevel="0" collapsed="false">
      <c r="A28" s="2" t="s">
        <v>9</v>
      </c>
      <c r="B28" s="3" t="s">
        <v>62</v>
      </c>
      <c r="C28" s="4" t="s">
        <v>63</v>
      </c>
      <c r="D28" s="5" t="n">
        <v>7.353</v>
      </c>
      <c r="E28" s="6" t="n">
        <v>14189</v>
      </c>
      <c r="F28" s="7" t="n">
        <f aca="false">D28*E28</f>
        <v>104331.717</v>
      </c>
      <c r="G28" s="5" t="n">
        <v>2.84091923701299</v>
      </c>
      <c r="H28" s="6" t="n">
        <v>14125</v>
      </c>
      <c r="I28" s="7" t="n">
        <f aca="false">G28*H28</f>
        <v>40127.9842228085</v>
      </c>
    </row>
    <row r="29" customFormat="false" ht="15" hidden="false" customHeight="false" outlineLevel="0" collapsed="false">
      <c r="A29" s="2" t="s">
        <v>9</v>
      </c>
      <c r="B29" s="3" t="s">
        <v>64</v>
      </c>
      <c r="C29" s="4" t="s">
        <v>65</v>
      </c>
      <c r="D29" s="5" t="n">
        <v>8.62</v>
      </c>
      <c r="E29" s="6" t="n">
        <v>10576</v>
      </c>
      <c r="F29" s="7" t="n">
        <f aca="false">D29*E29</f>
        <v>91165.12</v>
      </c>
      <c r="G29" s="5" t="n">
        <v>4.99720995150683</v>
      </c>
      <c r="H29" s="6" t="n">
        <v>11338</v>
      </c>
      <c r="I29" s="7" t="n">
        <f aca="false">G29*H29</f>
        <v>56658.3664301844</v>
      </c>
    </row>
    <row r="30" customFormat="false" ht="15" hidden="false" customHeight="false" outlineLevel="0" collapsed="false">
      <c r="A30" s="2" t="s">
        <v>9</v>
      </c>
      <c r="B30" s="3" t="s">
        <v>66</v>
      </c>
      <c r="C30" s="4" t="s">
        <v>67</v>
      </c>
      <c r="D30" s="5" t="n">
        <v>2.713</v>
      </c>
      <c r="E30" s="6" t="n">
        <v>23812</v>
      </c>
      <c r="F30" s="7" t="n">
        <f aca="false">D30*E30</f>
        <v>64601.956</v>
      </c>
      <c r="G30" s="5" t="n">
        <v>1.60367063492063</v>
      </c>
      <c r="H30" s="6" t="n">
        <v>23772</v>
      </c>
      <c r="I30" s="7" t="n">
        <f aca="false">G30*H30</f>
        <v>38122.4583333332</v>
      </c>
    </row>
    <row r="31" customFormat="false" ht="15" hidden="false" customHeight="false" outlineLevel="0" collapsed="false">
      <c r="A31" s="2" t="s">
        <v>9</v>
      </c>
      <c r="B31" s="3" t="s">
        <v>68</v>
      </c>
      <c r="C31" s="4" t="s">
        <v>69</v>
      </c>
      <c r="D31" s="5" t="n">
        <v>7.673</v>
      </c>
      <c r="E31" s="6" t="n">
        <v>11108</v>
      </c>
      <c r="F31" s="7" t="n">
        <f aca="false">D31*E31</f>
        <v>85231.684</v>
      </c>
      <c r="G31" s="5" t="n">
        <v>4.43383725649351</v>
      </c>
      <c r="H31" s="6" t="n">
        <v>11114</v>
      </c>
      <c r="I31" s="7" t="n">
        <f aca="false">G31*H31</f>
        <v>49277.6672686689</v>
      </c>
    </row>
    <row r="32" customFormat="false" ht="15" hidden="false" customHeight="false" outlineLevel="0" collapsed="false">
      <c r="A32" s="2" t="s">
        <v>9</v>
      </c>
      <c r="B32" s="3" t="s">
        <v>70</v>
      </c>
      <c r="C32" s="4" t="s">
        <v>71</v>
      </c>
      <c r="D32" s="5" t="n">
        <v>3.21</v>
      </c>
      <c r="E32" s="6" t="n">
        <v>1615</v>
      </c>
      <c r="F32" s="7" t="n">
        <f aca="false">D32*E32</f>
        <v>5184.15</v>
      </c>
      <c r="G32" s="5" t="n">
        <v>2.41964285714286</v>
      </c>
      <c r="H32" s="6" t="n">
        <v>1630</v>
      </c>
      <c r="I32" s="7" t="n">
        <f aca="false">G32*H32</f>
        <v>3944.01785714286</v>
      </c>
    </row>
    <row r="33" customFormat="false" ht="15" hidden="false" customHeight="false" outlineLevel="0" collapsed="false">
      <c r="C33" s="9" t="s">
        <v>72</v>
      </c>
      <c r="D33" s="10" t="n">
        <f aca="false">AVERAGE(D2:D32)</f>
        <v>6.42051612903226</v>
      </c>
      <c r="E33" s="11"/>
      <c r="F33" s="12"/>
      <c r="G33" s="10" t="n">
        <f aca="false">AVERAGE(G2:G32)</f>
        <v>3.70959719357703</v>
      </c>
    </row>
    <row r="34" customFormat="false" ht="15" hidden="false" customHeight="false" outlineLevel="0" collapsed="false">
      <c r="C34" s="9" t="s">
        <v>73</v>
      </c>
      <c r="D34" s="10" t="n">
        <f aca="false">SUM(F2:F32)/SUM(E2:E32)</f>
        <v>7.2773037794142</v>
      </c>
      <c r="E34" s="12"/>
      <c r="F34" s="12"/>
      <c r="G34" s="11" t="n">
        <f aca="false">SUM(I2:I32)/SUM(H2:H32)</f>
        <v>4.25968955898116</v>
      </c>
    </row>
  </sheetData>
  <autoFilter ref="A1:H3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1" activeCellId="0" sqref="L31"/>
    </sheetView>
  </sheetViews>
  <sheetFormatPr defaultRowHeight="15" zeroHeight="false" outlineLevelRow="0" outlineLevelCol="1"/>
  <cols>
    <col collapsed="false" customWidth="true" hidden="false" outlineLevel="0" max="1" min="1" style="0" width="16"/>
    <col collapsed="false" customWidth="true" hidden="false" outlineLevel="0" max="2" min="2" style="0" width="22.85"/>
    <col collapsed="false" customWidth="true" hidden="false" outlineLevel="0" max="3" min="3" style="0" width="37.7"/>
    <col collapsed="false" customWidth="false" hidden="false" outlineLevel="0" max="4" min="4" style="0" width="11.43"/>
    <col collapsed="false" customWidth="true" hidden="true" outlineLevel="1" max="5" min="5" style="0" width="9.14"/>
    <col collapsed="false" customWidth="true" hidden="true" outlineLevel="1" max="6" min="6" style="0" width="11.71"/>
    <col collapsed="false" customWidth="false" hidden="false" outlineLevel="0" max="7" min="7" style="0" width="11.43"/>
    <col collapsed="false" customWidth="true" hidden="true" outlineLevel="1" max="8" min="8" style="0" width="9.14"/>
    <col collapsed="false" customWidth="true" hidden="true" outlineLevel="1" max="9" min="9" style="0" width="11.71"/>
    <col collapsed="false" customWidth="false" hidden="false" outlineLevel="0" max="1025" min="10" style="0" width="11.43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5" hidden="false" customHeight="false" outlineLevel="0" collapsed="false">
      <c r="A2" s="2" t="s">
        <v>74</v>
      </c>
      <c r="B2" s="3" t="s">
        <v>75</v>
      </c>
      <c r="C2" s="4" t="s">
        <v>76</v>
      </c>
      <c r="D2" s="5" t="n">
        <v>2.683</v>
      </c>
      <c r="E2" s="6" t="n">
        <v>5526</v>
      </c>
      <c r="F2" s="7" t="n">
        <f aca="false">D2*E2</f>
        <v>14826.258</v>
      </c>
      <c r="G2" s="5" t="n">
        <v>1.82142857142857</v>
      </c>
      <c r="H2" s="6" t="n">
        <v>5558</v>
      </c>
      <c r="I2" s="7" t="n">
        <f aca="false">G2*H2</f>
        <v>10123.5</v>
      </c>
    </row>
    <row r="3" customFormat="false" ht="15" hidden="false" customHeight="false" outlineLevel="0" collapsed="false">
      <c r="A3" s="2" t="s">
        <v>74</v>
      </c>
      <c r="B3" s="3" t="s">
        <v>77</v>
      </c>
      <c r="C3" s="4" t="s">
        <v>78</v>
      </c>
      <c r="D3" s="5" t="n">
        <v>4.96</v>
      </c>
      <c r="E3" s="6" t="n">
        <v>1096</v>
      </c>
      <c r="F3" s="7" t="n">
        <f aca="false">D3*E3</f>
        <v>5436.16</v>
      </c>
      <c r="G3" s="5" t="n">
        <v>0.571428571428571</v>
      </c>
      <c r="H3" s="6" t="n">
        <v>1136</v>
      </c>
      <c r="I3" s="7" t="n">
        <f aca="false">G3*H3</f>
        <v>649.142857142857</v>
      </c>
    </row>
    <row r="4" customFormat="false" ht="15" hidden="false" customHeight="false" outlineLevel="0" collapsed="false">
      <c r="A4" s="2" t="s">
        <v>74</v>
      </c>
      <c r="B4" s="3" t="s">
        <v>79</v>
      </c>
      <c r="C4" s="4" t="s">
        <v>80</v>
      </c>
      <c r="D4" s="5" t="n">
        <v>9.173</v>
      </c>
      <c r="E4" s="6" t="n">
        <v>37367</v>
      </c>
      <c r="F4" s="7" t="n">
        <f aca="false">D4*E4</f>
        <v>342767.491</v>
      </c>
      <c r="G4" s="5" t="n">
        <v>3.24054101280664</v>
      </c>
      <c r="H4" s="6" t="n">
        <v>37299</v>
      </c>
      <c r="I4" s="7" t="n">
        <f aca="false">G4*H4</f>
        <v>120868.939236675</v>
      </c>
    </row>
    <row r="5" customFormat="false" ht="15" hidden="false" customHeight="false" outlineLevel="0" collapsed="false">
      <c r="A5" s="2" t="s">
        <v>74</v>
      </c>
      <c r="B5" s="3" t="s">
        <v>81</v>
      </c>
      <c r="C5" s="4" t="s">
        <v>82</v>
      </c>
      <c r="D5" s="5" t="n">
        <v>4.833</v>
      </c>
      <c r="E5" s="6" t="n">
        <v>7570</v>
      </c>
      <c r="F5" s="7" t="n">
        <f aca="false">D5*E5</f>
        <v>36585.81</v>
      </c>
      <c r="G5" s="5" t="n">
        <v>3.39672619047619</v>
      </c>
      <c r="H5" s="6" t="n">
        <v>7465</v>
      </c>
      <c r="I5" s="7" t="n">
        <f aca="false">G5*H5</f>
        <v>25356.5610119048</v>
      </c>
    </row>
    <row r="6" customFormat="false" ht="15" hidden="false" customHeight="false" outlineLevel="0" collapsed="false">
      <c r="A6" s="2" t="s">
        <v>74</v>
      </c>
      <c r="B6" s="8" t="s">
        <v>83</v>
      </c>
      <c r="C6" s="4" t="s">
        <v>84</v>
      </c>
      <c r="D6" s="5" t="n">
        <v>3.647</v>
      </c>
      <c r="E6" s="6" t="n">
        <v>24251</v>
      </c>
      <c r="F6" s="7" t="n">
        <f aca="false">D6*E6</f>
        <v>88443.397</v>
      </c>
      <c r="G6" s="5" t="n">
        <v>2.93594990079365</v>
      </c>
      <c r="H6" s="6" t="n">
        <v>24296</v>
      </c>
      <c r="I6" s="7" t="n">
        <f aca="false">G6*H6</f>
        <v>71331.8387896825</v>
      </c>
    </row>
    <row r="7" customFormat="false" ht="15" hidden="false" customHeight="false" outlineLevel="0" collapsed="false">
      <c r="A7" s="2" t="s">
        <v>74</v>
      </c>
      <c r="B7" s="3" t="s">
        <v>85</v>
      </c>
      <c r="C7" s="4" t="s">
        <v>86</v>
      </c>
      <c r="D7" s="5" t="n">
        <v>4.13</v>
      </c>
      <c r="E7" s="6" t="n">
        <v>30529</v>
      </c>
      <c r="F7" s="7" t="n">
        <f aca="false">D7*E7</f>
        <v>126084.77</v>
      </c>
      <c r="G7" s="5" t="n">
        <v>1.70957341269841</v>
      </c>
      <c r="H7" s="6" t="n">
        <v>30340</v>
      </c>
      <c r="I7" s="7" t="n">
        <f aca="false">G7*H7</f>
        <v>51868.4573412698</v>
      </c>
    </row>
    <row r="8" customFormat="false" ht="15" hidden="false" customHeight="false" outlineLevel="0" collapsed="false">
      <c r="A8" s="2" t="s">
        <v>74</v>
      </c>
      <c r="B8" s="3" t="s">
        <v>87</v>
      </c>
      <c r="C8" s="4" t="s">
        <v>88</v>
      </c>
      <c r="D8" s="5" t="n">
        <v>3.28</v>
      </c>
      <c r="E8" s="6" t="n">
        <v>7613</v>
      </c>
      <c r="F8" s="7" t="n">
        <f aca="false">D8*E8</f>
        <v>24970.64</v>
      </c>
      <c r="G8" s="5" t="n">
        <v>0.857142857142857</v>
      </c>
      <c r="H8" s="6" t="n">
        <v>7741</v>
      </c>
      <c r="I8" s="7" t="n">
        <f aca="false">G8*H8</f>
        <v>6635.14285714286</v>
      </c>
    </row>
    <row r="9" customFormat="false" ht="15" hidden="false" customHeight="false" outlineLevel="0" collapsed="false">
      <c r="A9" s="2" t="s">
        <v>74</v>
      </c>
      <c r="B9" s="3" t="s">
        <v>89</v>
      </c>
      <c r="C9" s="4" t="s">
        <v>90</v>
      </c>
      <c r="D9" s="5" t="n">
        <v>8.326</v>
      </c>
      <c r="E9" s="6" t="n">
        <v>377650</v>
      </c>
      <c r="F9" s="7" t="n">
        <f aca="false">D9*E9</f>
        <v>3144313.9</v>
      </c>
      <c r="G9" s="5" t="n">
        <v>7.14072030400155</v>
      </c>
      <c r="H9" s="6" t="n">
        <v>378998</v>
      </c>
      <c r="I9" s="7" t="n">
        <f aca="false">G9*H9</f>
        <v>2706318.71377598</v>
      </c>
    </row>
    <row r="10" customFormat="false" ht="15" hidden="false" customHeight="false" outlineLevel="0" collapsed="false">
      <c r="A10" s="2" t="s">
        <v>74</v>
      </c>
      <c r="B10" s="3" t="s">
        <v>91</v>
      </c>
      <c r="C10" s="4" t="s">
        <v>92</v>
      </c>
      <c r="D10" s="5" t="n">
        <v>5.38</v>
      </c>
      <c r="E10" s="6" t="n">
        <v>19783</v>
      </c>
      <c r="F10" s="7" t="n">
        <f aca="false">D10*E10</f>
        <v>106432.54</v>
      </c>
      <c r="G10" s="5" t="n">
        <v>1.09985813492064</v>
      </c>
      <c r="H10" s="6" t="n">
        <v>21049</v>
      </c>
      <c r="I10" s="7" t="n">
        <f aca="false">G10*H10</f>
        <v>23150.9138819445</v>
      </c>
    </row>
    <row r="11" customFormat="false" ht="15" hidden="false" customHeight="false" outlineLevel="0" collapsed="false">
      <c r="A11" s="2" t="s">
        <v>74</v>
      </c>
      <c r="B11" s="3" t="s">
        <v>93</v>
      </c>
      <c r="C11" s="4" t="s">
        <v>94</v>
      </c>
      <c r="D11" s="5" t="n">
        <v>3.883</v>
      </c>
      <c r="E11" s="6" t="n">
        <v>7792</v>
      </c>
      <c r="F11" s="7" t="n">
        <f aca="false">D11*E11</f>
        <v>30256.336</v>
      </c>
      <c r="G11" s="5" t="n">
        <v>3.3979724702381</v>
      </c>
      <c r="H11" s="6" t="n">
        <v>7821</v>
      </c>
      <c r="I11" s="7" t="n">
        <f aca="false">G11*H11</f>
        <v>26575.5426897322</v>
      </c>
    </row>
    <row r="12" customFormat="false" ht="15" hidden="false" customHeight="false" outlineLevel="0" collapsed="false">
      <c r="A12" s="2" t="s">
        <v>74</v>
      </c>
      <c r="B12" s="3" t="s">
        <v>95</v>
      </c>
      <c r="C12" s="4" t="s">
        <v>96</v>
      </c>
      <c r="D12" s="5" t="n">
        <v>6.653</v>
      </c>
      <c r="E12" s="6" t="n">
        <v>53542</v>
      </c>
      <c r="F12" s="7" t="n">
        <f aca="false">D12*E12</f>
        <v>356214.926</v>
      </c>
      <c r="G12" s="5" t="n">
        <v>2.41509458423521</v>
      </c>
      <c r="H12" s="6" t="n">
        <v>53829</v>
      </c>
      <c r="I12" s="7" t="n">
        <f aca="false">G12*H12</f>
        <v>130002.126374797</v>
      </c>
    </row>
    <row r="13" customFormat="false" ht="15" hidden="false" customHeight="false" outlineLevel="0" collapsed="false">
      <c r="A13" s="2" t="s">
        <v>74</v>
      </c>
      <c r="B13" s="3" t="s">
        <v>97</v>
      </c>
      <c r="C13" s="4" t="s">
        <v>98</v>
      </c>
      <c r="D13" s="5" t="n">
        <v>7.393</v>
      </c>
      <c r="E13" s="6" t="n">
        <v>18295</v>
      </c>
      <c r="F13" s="7" t="n">
        <f aca="false">D13*E13</f>
        <v>135254.935</v>
      </c>
      <c r="G13" s="5" t="n">
        <v>0.285714285714286</v>
      </c>
      <c r="H13" s="6" t="n">
        <v>18437</v>
      </c>
      <c r="I13" s="7" t="n">
        <f aca="false">G13*H13</f>
        <v>5267.71428571429</v>
      </c>
    </row>
    <row r="14" customFormat="false" ht="15" hidden="false" customHeight="false" outlineLevel="0" collapsed="false">
      <c r="A14" s="2" t="s">
        <v>74</v>
      </c>
      <c r="B14" s="8" t="s">
        <v>99</v>
      </c>
      <c r="C14" s="4" t="s">
        <v>100</v>
      </c>
      <c r="D14" s="5" t="n">
        <v>7.496</v>
      </c>
      <c r="E14" s="6" t="n">
        <v>70396</v>
      </c>
      <c r="F14" s="7" t="n">
        <f aca="false">D14*E14</f>
        <v>527688.416</v>
      </c>
      <c r="G14" s="5" t="n">
        <v>1.96417410714286</v>
      </c>
      <c r="H14" s="6" t="n">
        <v>69178</v>
      </c>
      <c r="I14" s="7" t="n">
        <f aca="false">G14*H14</f>
        <v>135877.636383929</v>
      </c>
    </row>
    <row r="15" customFormat="false" ht="15" hidden="false" customHeight="false" outlineLevel="0" collapsed="false">
      <c r="A15" s="2" t="s">
        <v>74</v>
      </c>
      <c r="B15" s="3" t="s">
        <v>101</v>
      </c>
      <c r="C15" s="4" t="s">
        <v>102</v>
      </c>
      <c r="D15" s="5" t="n">
        <v>3.523</v>
      </c>
      <c r="E15" s="6" t="n">
        <v>1950</v>
      </c>
      <c r="F15" s="7" t="n">
        <f aca="false">D15*E15</f>
        <v>6869.85</v>
      </c>
      <c r="G15" s="5" t="n">
        <v>2.53422619047619</v>
      </c>
      <c r="H15" s="6" t="n">
        <v>1967</v>
      </c>
      <c r="I15" s="7" t="n">
        <f aca="false">G15*H15</f>
        <v>4984.82291666667</v>
      </c>
    </row>
    <row r="16" customFormat="false" ht="15" hidden="false" customHeight="false" outlineLevel="0" collapsed="false">
      <c r="A16" s="2" t="s">
        <v>74</v>
      </c>
      <c r="B16" s="3" t="s">
        <v>103</v>
      </c>
      <c r="C16" s="4" t="s">
        <v>104</v>
      </c>
      <c r="D16" s="5" t="n">
        <v>4.07</v>
      </c>
      <c r="E16" s="6" t="n">
        <v>102005</v>
      </c>
      <c r="F16" s="7" t="n">
        <f aca="false">D16*E16</f>
        <v>415160.35</v>
      </c>
      <c r="G16" s="5" t="n">
        <v>3.15466889880952</v>
      </c>
      <c r="H16" s="6" t="n">
        <v>102164</v>
      </c>
      <c r="I16" s="7" t="n">
        <f aca="false">G16*H16</f>
        <v>322293.593377976</v>
      </c>
    </row>
    <row r="17" customFormat="false" ht="15" hidden="false" customHeight="false" outlineLevel="0" collapsed="false">
      <c r="A17" s="2" t="s">
        <v>74</v>
      </c>
      <c r="B17" s="3" t="s">
        <v>105</v>
      </c>
      <c r="C17" s="4" t="s">
        <v>106</v>
      </c>
      <c r="D17" s="5" t="n">
        <v>4.203</v>
      </c>
      <c r="E17" s="6" t="n">
        <v>12424</v>
      </c>
      <c r="F17" s="7" t="n">
        <f aca="false">D17*E17</f>
        <v>52218.072</v>
      </c>
      <c r="G17" s="5" t="n">
        <v>3.96845858134921</v>
      </c>
      <c r="H17" s="6" t="n">
        <v>12489</v>
      </c>
      <c r="I17" s="7" t="n">
        <f aca="false">G17*H17</f>
        <v>49562.0792224703</v>
      </c>
    </row>
    <row r="18" customFormat="false" ht="15" hidden="false" customHeight="false" outlineLevel="0" collapsed="false">
      <c r="A18" s="2" t="s">
        <v>74</v>
      </c>
      <c r="B18" s="3" t="s">
        <v>107</v>
      </c>
      <c r="C18" s="4" t="s">
        <v>108</v>
      </c>
      <c r="D18" s="5" t="n">
        <v>3.28</v>
      </c>
      <c r="E18" s="6" t="n">
        <v>3810</v>
      </c>
      <c r="F18" s="7" t="n">
        <f aca="false">D18*E18</f>
        <v>12496.8</v>
      </c>
      <c r="G18" s="5" t="n">
        <v>2.99553571428571</v>
      </c>
      <c r="H18" s="6" t="n">
        <v>3861</v>
      </c>
      <c r="I18" s="7" t="n">
        <f aca="false">G18*H18</f>
        <v>11565.7633928571</v>
      </c>
    </row>
    <row r="19" customFormat="false" ht="15" hidden="false" customHeight="false" outlineLevel="0" collapsed="false">
      <c r="A19" s="2" t="s">
        <v>74</v>
      </c>
      <c r="B19" s="8" t="s">
        <v>109</v>
      </c>
      <c r="C19" s="4" t="s">
        <v>110</v>
      </c>
      <c r="D19" s="5" t="n">
        <v>1.08</v>
      </c>
      <c r="E19" s="6" t="n">
        <v>7562</v>
      </c>
      <c r="F19" s="7" t="n">
        <f aca="false">D19*E19</f>
        <v>8166.96</v>
      </c>
      <c r="G19" s="5" t="n">
        <v>1.51339285714286</v>
      </c>
      <c r="H19" s="6" t="n">
        <v>7628</v>
      </c>
      <c r="I19" s="7" t="n">
        <f aca="false">G19*H19</f>
        <v>11544.1607142857</v>
      </c>
    </row>
    <row r="20" customFormat="false" ht="15" hidden="false" customHeight="false" outlineLevel="0" collapsed="false">
      <c r="A20" s="2" t="s">
        <v>111</v>
      </c>
      <c r="B20" s="3" t="s">
        <v>112</v>
      </c>
      <c r="C20" s="4" t="s">
        <v>113</v>
      </c>
      <c r="D20" s="5" t="n">
        <v>3.853</v>
      </c>
      <c r="E20" s="6" t="n">
        <v>30882</v>
      </c>
      <c r="F20" s="7" t="n">
        <f aca="false">D20*E20</f>
        <v>118988.346</v>
      </c>
      <c r="G20" s="5" t="n">
        <v>0.881324404761905</v>
      </c>
      <c r="H20" s="6" t="n">
        <v>30742</v>
      </c>
      <c r="I20" s="7" t="n">
        <f aca="false">G20*H20</f>
        <v>27093.6748511905</v>
      </c>
    </row>
    <row r="21" customFormat="false" ht="15" hidden="false" customHeight="false" outlineLevel="0" collapsed="false">
      <c r="A21" s="2" t="s">
        <v>111</v>
      </c>
      <c r="B21" s="8" t="s">
        <v>114</v>
      </c>
      <c r="C21" s="4" t="s">
        <v>115</v>
      </c>
      <c r="D21" s="5" t="n">
        <v>4.253</v>
      </c>
      <c r="E21" s="6" t="n">
        <v>13924</v>
      </c>
      <c r="F21" s="7" t="n">
        <f aca="false">D21*E21</f>
        <v>59218.772</v>
      </c>
      <c r="G21" s="5" t="n">
        <v>4.42172619047619</v>
      </c>
      <c r="H21" s="6" t="n">
        <v>13970</v>
      </c>
      <c r="I21" s="7" t="n">
        <f aca="false">G21*H21</f>
        <v>61771.5148809524</v>
      </c>
    </row>
    <row r="22" customFormat="false" ht="15" hidden="false" customHeight="false" outlineLevel="0" collapsed="false">
      <c r="A22" s="2" t="s">
        <v>111</v>
      </c>
      <c r="B22" s="8" t="s">
        <v>116</v>
      </c>
      <c r="C22" s="4" t="s">
        <v>117</v>
      </c>
      <c r="D22" s="5" t="n">
        <v>6.163</v>
      </c>
      <c r="E22" s="6" t="n">
        <v>9191</v>
      </c>
      <c r="F22" s="7" t="n">
        <f aca="false">D22*E22</f>
        <v>56644.133</v>
      </c>
      <c r="G22" s="5" t="n">
        <v>3.62163318452381</v>
      </c>
      <c r="H22" s="6" t="n">
        <v>9227</v>
      </c>
      <c r="I22" s="7" t="n">
        <f aca="false">G22*H22</f>
        <v>33416.8093936012</v>
      </c>
    </row>
    <row r="23" customFormat="false" ht="15" hidden="false" customHeight="false" outlineLevel="0" collapsed="false">
      <c r="C23" s="9" t="s">
        <v>72</v>
      </c>
      <c r="D23" s="10" t="n">
        <f aca="false">AVERAGE(D2:D22)</f>
        <v>4.86961904761905</v>
      </c>
      <c r="E23" s="11"/>
      <c r="F23" s="12"/>
      <c r="G23" s="10" t="n">
        <f aca="false">AVERAGE(G2:G22)</f>
        <v>2.56796621070728</v>
      </c>
    </row>
    <row r="24" customFormat="false" ht="15" hidden="false" customHeight="false" outlineLevel="0" collapsed="false">
      <c r="C24" s="9" t="s">
        <v>73</v>
      </c>
      <c r="D24" s="10" t="n">
        <f aca="false">SUM(F2:F22)/SUM(E2:E22)</f>
        <v>6.72357833525864</v>
      </c>
      <c r="E24" s="12"/>
      <c r="F24" s="12"/>
      <c r="G24" s="11" t="n">
        <f aca="false">SUM(I2:I22)/SUM(H2:H22)</f>
        <v>4.5389036237033</v>
      </c>
    </row>
  </sheetData>
  <autoFilter ref="A1:H2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2018-07-27T10:37:02Z</dcterms:created>
  <dc:creator>clrodriguez</dc:creator>
  <dc:description/>
  <dc:language>es-ES</dc:language>
  <cp:lastModifiedBy/>
  <dcterms:modified xsi:type="dcterms:W3CDTF">2018-07-27T23:05:35Z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